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ec\Documents\Moje dokumenty\rozpočet\2026\"/>
    </mc:Choice>
  </mc:AlternateContent>
  <bookViews>
    <workbookView xWindow="0" yWindow="0" windowWidth="14370" windowHeight="7515"/>
  </bookViews>
  <sheets>
    <sheet name="List1" sheetId="1" r:id="rId1"/>
    <sheet name="Lis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1" l="1"/>
  <c r="G39" i="1" l="1"/>
  <c r="G37" i="1"/>
  <c r="G35" i="1"/>
  <c r="G41" i="1" s="1"/>
  <c r="G29" i="1"/>
  <c r="G16" i="1"/>
  <c r="G27" i="1"/>
  <c r="G20" i="1"/>
  <c r="G11" i="1"/>
  <c r="G7" i="1"/>
  <c r="G5" i="1"/>
  <c r="D26" i="2" l="1"/>
  <c r="G20" i="2"/>
  <c r="G18" i="2"/>
  <c r="G6" i="2"/>
  <c r="G10" i="2" s="1"/>
  <c r="G16" i="2" l="1"/>
  <c r="G22" i="2" s="1"/>
  <c r="G13" i="1" l="1"/>
  <c r="D45" i="1" l="1"/>
</calcChain>
</file>

<file path=xl/sharedStrings.xml><?xml version="1.0" encoding="utf-8"?>
<sst xmlns="http://schemas.openxmlformats.org/spreadsheetml/2006/main" count="68" uniqueCount="38">
  <si>
    <t>ODPA</t>
  </si>
  <si>
    <t>POL</t>
  </si>
  <si>
    <t>UZ</t>
  </si>
  <si>
    <t>MD</t>
  </si>
  <si>
    <t>příjmy</t>
  </si>
  <si>
    <t>výdaje</t>
  </si>
  <si>
    <t>Saldo</t>
  </si>
  <si>
    <t>bez ODPA</t>
  </si>
  <si>
    <t>celkem</t>
  </si>
  <si>
    <t>Příjmy celkem po změně</t>
  </si>
  <si>
    <t>Výdaje celkem po změně</t>
  </si>
  <si>
    <t>Finacování</t>
  </si>
  <si>
    <t>financování</t>
  </si>
  <si>
    <t>saldo</t>
  </si>
  <si>
    <t>Přijaté neinvestiční přijaté transfery ze SR</t>
  </si>
  <si>
    <t xml:space="preserve">Celkem financování </t>
  </si>
  <si>
    <t>IP</t>
  </si>
  <si>
    <t>Změna stavu krátkodob. Prostř. na b.ú.</t>
  </si>
  <si>
    <t>rozpočtové opatření č. 1/2026</t>
  </si>
  <si>
    <t>Vyvěšeno: 20 1. 2026</t>
  </si>
  <si>
    <t>Sňato: 31. 12. 2026</t>
  </si>
  <si>
    <t>Neinvestiční přijaté transfery od krajů</t>
  </si>
  <si>
    <t>Činnost místní správy</t>
  </si>
  <si>
    <t>Příjem z pronájmu nebo pachtu ost. nemov. věcí a JČ</t>
  </si>
  <si>
    <t>Př. z poskyt. Služeb, výrobků, prací, výkonů a práv</t>
  </si>
  <si>
    <t>Ost. příjmy z vl. činnosti</t>
  </si>
  <si>
    <t>Obecné příjmy a výdaje z fin. operací</t>
  </si>
  <si>
    <t>příjem z úroků</t>
  </si>
  <si>
    <t>Zájmová činnost v kultuře</t>
  </si>
  <si>
    <t xml:space="preserve">Platy zaměstnanců v p. poměru vyjma zaměst. na služ. m. </t>
  </si>
  <si>
    <t>Povinné poj. na soc. zab. a přísp. na st. pol. zam.</t>
  </si>
  <si>
    <t>povinné poj. na veřejné zdravotní pojištění</t>
  </si>
  <si>
    <t>Využití volného času dětí a mládeže</t>
  </si>
  <si>
    <t>Drobný dl. hm. majetek</t>
  </si>
  <si>
    <t>Podpora ostatních produkčních činností</t>
  </si>
  <si>
    <t>Ostatní osobní výdaje</t>
  </si>
  <si>
    <t>rozpočtové opatření č. 3/2026</t>
  </si>
  <si>
    <t>Vyvěšeno: 15. 6.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</si>
</sst>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3" fontId="2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5" xfId="0" applyNumberFormat="1" applyFont="1" applyBorder="1" applyAlignment="1">
      <alignment horizontal="right" vertical="center"/>
    </xf>
    <xf numFmtId="3" fontId="2" fillId="0" borderId="6" xfId="0" applyNumberFormat="1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5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16" workbookViewId="0">
      <selection activeCell="C35" sqref="C35"/>
    </sheetView>
  </sheetViews>
  <sheetFormatPr defaultRowHeight="12.75" x14ac:dyDescent="0.2"/>
  <cols>
    <col min="1" max="2" width="9.140625" style="9"/>
    <col min="3" max="3" width="60.28515625" style="9" bestFit="1" customWidth="1"/>
    <col min="4" max="4" width="10" style="9" bestFit="1" customWidth="1"/>
    <col min="5" max="5" width="9.140625" style="9"/>
    <col min="6" max="6" width="11.42578125" style="10" bestFit="1" customWidth="1"/>
    <col min="7" max="7" width="11.42578125" style="16" bestFit="1" customWidth="1"/>
    <col min="8" max="16384" width="9.140625" style="1"/>
  </cols>
  <sheetData>
    <row r="1" spans="1:7" ht="35.25" customHeight="1" x14ac:dyDescent="0.2">
      <c r="C1" s="21" t="s">
        <v>36</v>
      </c>
    </row>
    <row r="2" spans="1:7" ht="24.75" customHeight="1" x14ac:dyDescent="0.25">
      <c r="A2" s="42" t="s">
        <v>4</v>
      </c>
      <c r="B2" s="42"/>
      <c r="C2" s="42"/>
      <c r="D2" s="42"/>
      <c r="E2" s="42"/>
      <c r="F2" s="42"/>
      <c r="G2" s="42"/>
    </row>
    <row r="3" spans="1:7" x14ac:dyDescent="0.2">
      <c r="A3" s="2" t="s">
        <v>0</v>
      </c>
      <c r="B3" s="2" t="s">
        <v>1</v>
      </c>
      <c r="C3" s="3"/>
      <c r="D3" s="2" t="s">
        <v>2</v>
      </c>
      <c r="E3" s="2" t="s">
        <v>16</v>
      </c>
      <c r="F3" s="4" t="s">
        <v>3</v>
      </c>
      <c r="G3" s="13"/>
    </row>
    <row r="4" spans="1:7" x14ac:dyDescent="0.2">
      <c r="A4" s="2"/>
      <c r="B4" s="2"/>
      <c r="C4" s="7" t="s">
        <v>7</v>
      </c>
      <c r="D4" s="5"/>
      <c r="E4" s="2"/>
      <c r="F4" s="4"/>
      <c r="G4" s="13"/>
    </row>
    <row r="5" spans="1:7" x14ac:dyDescent="0.2">
      <c r="A5" s="2"/>
      <c r="B5" s="23">
        <v>4122</v>
      </c>
      <c r="C5" s="3" t="s">
        <v>21</v>
      </c>
      <c r="D5" s="5">
        <v>120</v>
      </c>
      <c r="E5" s="2">
        <v>70891320</v>
      </c>
      <c r="F5" s="6">
        <v>100000</v>
      </c>
      <c r="G5" s="28">
        <f>F5</f>
        <v>100000</v>
      </c>
    </row>
    <row r="6" spans="1:7" x14ac:dyDescent="0.2">
      <c r="A6" s="2"/>
      <c r="B6" s="23"/>
      <c r="C6" s="7" t="s">
        <v>22</v>
      </c>
      <c r="D6" s="5"/>
      <c r="E6" s="2"/>
      <c r="F6" s="6"/>
      <c r="G6" s="28"/>
    </row>
    <row r="7" spans="1:7" ht="15" customHeight="1" x14ac:dyDescent="0.2">
      <c r="A7" s="33">
        <v>6171</v>
      </c>
      <c r="B7" s="23">
        <v>2111</v>
      </c>
      <c r="C7" s="3" t="s">
        <v>24</v>
      </c>
      <c r="D7" s="5"/>
      <c r="E7" s="2"/>
      <c r="F7" s="6">
        <v>-120000</v>
      </c>
      <c r="G7" s="30">
        <f>F7+F8+F9</f>
        <v>6000</v>
      </c>
    </row>
    <row r="8" spans="1:7" x14ac:dyDescent="0.2">
      <c r="A8" s="34"/>
      <c r="B8" s="23">
        <v>2119</v>
      </c>
      <c r="C8" s="3" t="s">
        <v>25</v>
      </c>
      <c r="D8" s="5"/>
      <c r="E8" s="2"/>
      <c r="F8" s="6">
        <v>120000</v>
      </c>
      <c r="G8" s="36"/>
    </row>
    <row r="9" spans="1:7" x14ac:dyDescent="0.2">
      <c r="A9" s="35"/>
      <c r="B9" s="14">
        <v>2132</v>
      </c>
      <c r="C9" s="3" t="s">
        <v>23</v>
      </c>
      <c r="D9" s="15"/>
      <c r="E9" s="2"/>
      <c r="F9" s="6">
        <v>6000</v>
      </c>
      <c r="G9" s="37"/>
    </row>
    <row r="10" spans="1:7" x14ac:dyDescent="0.2">
      <c r="A10" s="2"/>
      <c r="B10" s="14"/>
      <c r="C10" s="7" t="s">
        <v>26</v>
      </c>
      <c r="D10" s="15"/>
      <c r="E10" s="2"/>
      <c r="F10" s="6"/>
      <c r="G10" s="13"/>
    </row>
    <row r="11" spans="1:7" x14ac:dyDescent="0.2">
      <c r="A11" s="2">
        <v>6310</v>
      </c>
      <c r="B11" s="14">
        <v>2141</v>
      </c>
      <c r="C11" s="3" t="s">
        <v>27</v>
      </c>
      <c r="D11" s="15"/>
      <c r="E11" s="2"/>
      <c r="F11" s="6">
        <v>9000</v>
      </c>
      <c r="G11" s="13">
        <f>F11</f>
        <v>9000</v>
      </c>
    </row>
    <row r="12" spans="1:7" x14ac:dyDescent="0.2">
      <c r="A12" s="2"/>
      <c r="B12" s="2"/>
      <c r="C12" s="3"/>
      <c r="D12" s="2"/>
      <c r="E12" s="2"/>
      <c r="F12" s="6"/>
      <c r="G12" s="13"/>
    </row>
    <row r="13" spans="1:7" x14ac:dyDescent="0.2">
      <c r="A13" s="2"/>
      <c r="B13" s="2"/>
      <c r="C13" s="3" t="s">
        <v>8</v>
      </c>
      <c r="D13" s="2"/>
      <c r="E13" s="2"/>
      <c r="F13" s="8"/>
      <c r="G13" s="17">
        <f>SUM(G5:G12)</f>
        <v>115000</v>
      </c>
    </row>
    <row r="14" spans="1:7" ht="15.75" x14ac:dyDescent="0.25">
      <c r="A14" s="43" t="s">
        <v>5</v>
      </c>
      <c r="B14" s="44"/>
      <c r="C14" s="44"/>
      <c r="D14" s="44"/>
      <c r="E14" s="44"/>
      <c r="F14" s="44"/>
      <c r="G14" s="45"/>
    </row>
    <row r="15" spans="1:7" ht="12.75" customHeight="1" x14ac:dyDescent="0.25">
      <c r="A15" s="26"/>
      <c r="B15" s="26"/>
      <c r="C15" s="7" t="s">
        <v>34</v>
      </c>
      <c r="D15" s="26"/>
      <c r="E15" s="26"/>
      <c r="F15" s="26"/>
      <c r="G15" s="26"/>
    </row>
    <row r="16" spans="1:7" ht="12.75" customHeight="1" x14ac:dyDescent="0.2">
      <c r="A16" s="33">
        <v>1032</v>
      </c>
      <c r="B16" s="2">
        <v>5021</v>
      </c>
      <c r="C16" s="3" t="s">
        <v>35</v>
      </c>
      <c r="D16" s="2"/>
      <c r="E16" s="2"/>
      <c r="F16" s="6">
        <v>-500000</v>
      </c>
      <c r="G16" s="30">
        <f>F16+F17+F18</f>
        <v>-653000</v>
      </c>
    </row>
    <row r="17" spans="1:7" ht="12.75" customHeight="1" x14ac:dyDescent="0.2">
      <c r="A17" s="34"/>
      <c r="B17" s="2">
        <v>5031</v>
      </c>
      <c r="C17" s="3" t="s">
        <v>30</v>
      </c>
      <c r="D17" s="2"/>
      <c r="E17" s="2"/>
      <c r="F17" s="6">
        <v>-112000</v>
      </c>
      <c r="G17" s="31"/>
    </row>
    <row r="18" spans="1:7" ht="12.75" customHeight="1" x14ac:dyDescent="0.2">
      <c r="A18" s="35"/>
      <c r="B18" s="2">
        <v>5032</v>
      </c>
      <c r="C18" s="3" t="s">
        <v>31</v>
      </c>
      <c r="D18" s="2"/>
      <c r="E18" s="2"/>
      <c r="F18" s="6">
        <v>-41000</v>
      </c>
      <c r="G18" s="32"/>
    </row>
    <row r="19" spans="1:7" x14ac:dyDescent="0.2">
      <c r="A19" s="11"/>
      <c r="B19" s="11"/>
      <c r="C19" s="7" t="s">
        <v>28</v>
      </c>
      <c r="D19" s="11"/>
      <c r="E19" s="11"/>
      <c r="F19" s="6"/>
      <c r="G19" s="18"/>
    </row>
    <row r="20" spans="1:7" ht="12.75" customHeight="1" x14ac:dyDescent="0.2">
      <c r="A20" s="33">
        <v>3392</v>
      </c>
      <c r="B20" s="2">
        <v>5011</v>
      </c>
      <c r="C20" s="3" t="s">
        <v>29</v>
      </c>
      <c r="D20" s="2"/>
      <c r="E20" s="2"/>
      <c r="F20" s="6">
        <v>200000</v>
      </c>
      <c r="G20" s="30">
        <f>F20+F21+F22+F23+F24+F25</f>
        <v>0</v>
      </c>
    </row>
    <row r="21" spans="1:7" x14ac:dyDescent="0.2">
      <c r="A21" s="34"/>
      <c r="B21" s="2">
        <v>5031</v>
      </c>
      <c r="C21" s="3" t="s">
        <v>30</v>
      </c>
      <c r="D21" s="2"/>
      <c r="E21" s="2"/>
      <c r="F21" s="6">
        <v>50000</v>
      </c>
      <c r="G21" s="36"/>
    </row>
    <row r="22" spans="1:7" x14ac:dyDescent="0.2">
      <c r="A22" s="35"/>
      <c r="B22" s="2">
        <v>5032</v>
      </c>
      <c r="C22" s="3" t="s">
        <v>31</v>
      </c>
      <c r="D22" s="2"/>
      <c r="E22" s="2"/>
      <c r="F22" s="6">
        <v>27000</v>
      </c>
      <c r="G22" s="36"/>
    </row>
    <row r="23" spans="1:7" x14ac:dyDescent="0.2">
      <c r="A23" s="33">
        <v>6171</v>
      </c>
      <c r="B23" s="2">
        <v>5011</v>
      </c>
      <c r="C23" s="3" t="s">
        <v>29</v>
      </c>
      <c r="D23" s="2"/>
      <c r="E23" s="2"/>
      <c r="F23" s="6">
        <v>-200000</v>
      </c>
      <c r="G23" s="36"/>
    </row>
    <row r="24" spans="1:7" x14ac:dyDescent="0.2">
      <c r="A24" s="34"/>
      <c r="B24" s="2">
        <v>5031</v>
      </c>
      <c r="C24" s="3" t="s">
        <v>30</v>
      </c>
      <c r="D24" s="2"/>
      <c r="E24" s="2"/>
      <c r="F24" s="6">
        <v>-50000</v>
      </c>
      <c r="G24" s="36"/>
    </row>
    <row r="25" spans="1:7" x14ac:dyDescent="0.2">
      <c r="A25" s="35"/>
      <c r="B25" s="2">
        <v>5032</v>
      </c>
      <c r="C25" s="3" t="s">
        <v>31</v>
      </c>
      <c r="D25" s="2"/>
      <c r="E25" s="2"/>
      <c r="F25" s="6">
        <v>-27000</v>
      </c>
      <c r="G25" s="37"/>
    </row>
    <row r="26" spans="1:7" x14ac:dyDescent="0.2">
      <c r="A26" s="24"/>
      <c r="B26" s="2"/>
      <c r="C26" s="7" t="s">
        <v>32</v>
      </c>
      <c r="D26" s="2"/>
      <c r="E26" s="2"/>
      <c r="F26" s="6"/>
      <c r="G26" s="25"/>
    </row>
    <row r="27" spans="1:7" x14ac:dyDescent="0.2">
      <c r="A27" s="24">
        <v>3421</v>
      </c>
      <c r="B27" s="2">
        <v>5137</v>
      </c>
      <c r="C27" s="3" t="s">
        <v>33</v>
      </c>
      <c r="D27" s="2"/>
      <c r="E27" s="2"/>
      <c r="F27" s="6">
        <v>5000</v>
      </c>
      <c r="G27" s="29">
        <f>F27</f>
        <v>5000</v>
      </c>
    </row>
    <row r="28" spans="1:7" x14ac:dyDescent="0.2">
      <c r="A28" s="24"/>
      <c r="B28" s="2"/>
      <c r="C28" s="3"/>
      <c r="D28" s="2"/>
      <c r="E28" s="2"/>
      <c r="F28" s="6"/>
      <c r="G28" s="29"/>
    </row>
    <row r="29" spans="1:7" x14ac:dyDescent="0.2">
      <c r="A29" s="33">
        <v>3639</v>
      </c>
      <c r="B29" s="2">
        <v>5011</v>
      </c>
      <c r="C29" s="3" t="s">
        <v>29</v>
      </c>
      <c r="D29" s="2"/>
      <c r="E29" s="2"/>
      <c r="F29" s="6">
        <v>500000</v>
      </c>
      <c r="G29" s="30">
        <f>F29+F30+F31</f>
        <v>653000</v>
      </c>
    </row>
    <row r="30" spans="1:7" x14ac:dyDescent="0.2">
      <c r="A30" s="34"/>
      <c r="B30" s="2">
        <v>5031</v>
      </c>
      <c r="C30" s="3" t="s">
        <v>30</v>
      </c>
      <c r="D30" s="2"/>
      <c r="E30" s="2"/>
      <c r="F30" s="6">
        <v>112000</v>
      </c>
      <c r="G30" s="36"/>
    </row>
    <row r="31" spans="1:7" x14ac:dyDescent="0.2">
      <c r="A31" s="35"/>
      <c r="B31" s="2">
        <v>5032</v>
      </c>
      <c r="C31" s="3" t="s">
        <v>31</v>
      </c>
      <c r="D31" s="2"/>
      <c r="E31" s="2"/>
      <c r="F31" s="6">
        <v>41000</v>
      </c>
      <c r="G31" s="37"/>
    </row>
    <row r="32" spans="1:7" x14ac:dyDescent="0.2">
      <c r="A32" s="27"/>
      <c r="B32" s="2"/>
      <c r="C32" s="3"/>
      <c r="D32" s="2"/>
      <c r="E32" s="2"/>
      <c r="F32" s="6"/>
      <c r="G32" s="29"/>
    </row>
    <row r="33" spans="1:7" x14ac:dyDescent="0.2">
      <c r="A33" s="14"/>
      <c r="B33" s="2"/>
      <c r="C33" s="3" t="s">
        <v>8</v>
      </c>
      <c r="D33" s="2"/>
      <c r="E33" s="2"/>
      <c r="F33" s="6"/>
      <c r="G33" s="20">
        <f>G16+G20+G27+G29</f>
        <v>5000</v>
      </c>
    </row>
    <row r="34" spans="1:7" x14ac:dyDescent="0.2">
      <c r="A34" s="2"/>
      <c r="B34" s="2"/>
      <c r="C34" s="3"/>
      <c r="D34" s="2"/>
      <c r="E34" s="2"/>
      <c r="F34" s="6"/>
      <c r="G34" s="13"/>
    </row>
    <row r="35" spans="1:7" x14ac:dyDescent="0.2">
      <c r="A35" s="2"/>
      <c r="B35" s="2"/>
      <c r="C35" s="3" t="s">
        <v>13</v>
      </c>
      <c r="D35" s="2"/>
      <c r="E35" s="2"/>
      <c r="F35" s="6"/>
      <c r="G35" s="13">
        <f>G13-G33</f>
        <v>110000</v>
      </c>
    </row>
    <row r="36" spans="1:7" x14ac:dyDescent="0.2">
      <c r="A36" s="39" t="s">
        <v>12</v>
      </c>
      <c r="B36" s="40"/>
      <c r="C36" s="40"/>
      <c r="D36" s="40"/>
      <c r="E36" s="40"/>
      <c r="F36" s="40"/>
      <c r="G36" s="41"/>
    </row>
    <row r="37" spans="1:7" x14ac:dyDescent="0.2">
      <c r="A37" s="19"/>
      <c r="B37" s="2">
        <v>8115</v>
      </c>
      <c r="C37" s="3" t="s">
        <v>17</v>
      </c>
      <c r="D37" s="19"/>
      <c r="E37" s="19"/>
      <c r="F37" s="6">
        <v>-110000</v>
      </c>
      <c r="G37" s="20">
        <f>F37</f>
        <v>-110000</v>
      </c>
    </row>
    <row r="38" spans="1:7" x14ac:dyDescent="0.2">
      <c r="A38" s="2"/>
      <c r="B38" s="2"/>
      <c r="C38" s="3"/>
      <c r="D38" s="2"/>
      <c r="E38" s="2"/>
      <c r="F38" s="6"/>
      <c r="G38" s="13"/>
    </row>
    <row r="39" spans="1:7" x14ac:dyDescent="0.2">
      <c r="A39" s="2"/>
      <c r="B39" s="2"/>
      <c r="C39" s="3" t="s">
        <v>15</v>
      </c>
      <c r="D39" s="2"/>
      <c r="E39" s="2"/>
      <c r="F39" s="6"/>
      <c r="G39" s="13">
        <f>G37</f>
        <v>-110000</v>
      </c>
    </row>
    <row r="40" spans="1:7" x14ac:dyDescent="0.2">
      <c r="A40" s="2"/>
      <c r="B40" s="2"/>
      <c r="C40" s="3"/>
      <c r="D40" s="2"/>
      <c r="E40" s="2"/>
      <c r="F40" s="6"/>
      <c r="G40" s="13"/>
    </row>
    <row r="41" spans="1:7" x14ac:dyDescent="0.2">
      <c r="A41" s="2"/>
      <c r="B41" s="2"/>
      <c r="C41" s="3" t="s">
        <v>6</v>
      </c>
      <c r="D41" s="2"/>
      <c r="E41" s="2"/>
      <c r="F41" s="6"/>
      <c r="G41" s="13">
        <f>G35+G39</f>
        <v>0</v>
      </c>
    </row>
    <row r="43" spans="1:7" ht="15" customHeight="1" x14ac:dyDescent="0.2">
      <c r="C43" s="3" t="s">
        <v>9</v>
      </c>
      <c r="D43" s="38">
        <v>21329000</v>
      </c>
      <c r="E43" s="38"/>
      <c r="F43" s="38"/>
    </row>
    <row r="44" spans="1:7" ht="15" customHeight="1" x14ac:dyDescent="0.2">
      <c r="C44" s="3" t="s">
        <v>10</v>
      </c>
      <c r="D44" s="38">
        <v>18060000</v>
      </c>
      <c r="E44" s="38"/>
      <c r="F44" s="38"/>
    </row>
    <row r="45" spans="1:7" ht="15" customHeight="1" x14ac:dyDescent="0.2">
      <c r="C45" s="3" t="s">
        <v>6</v>
      </c>
      <c r="D45" s="38">
        <f>D43-D44</f>
        <v>3269000</v>
      </c>
      <c r="E45" s="38"/>
      <c r="F45" s="38"/>
    </row>
    <row r="46" spans="1:7" ht="15" customHeight="1" x14ac:dyDescent="0.2">
      <c r="C46" s="3" t="s">
        <v>11</v>
      </c>
      <c r="D46" s="38">
        <v>-3269000</v>
      </c>
      <c r="E46" s="38"/>
      <c r="F46" s="38"/>
    </row>
    <row r="48" spans="1:7" x14ac:dyDescent="0.2">
      <c r="C48" s="9" t="s">
        <v>37</v>
      </c>
    </row>
    <row r="49" spans="3:3" x14ac:dyDescent="0.2">
      <c r="C49" s="9" t="s">
        <v>20</v>
      </c>
    </row>
  </sheetData>
  <mergeCells count="16">
    <mergeCell ref="A2:G2"/>
    <mergeCell ref="A14:G14"/>
    <mergeCell ref="D43:F43"/>
    <mergeCell ref="D44:F44"/>
    <mergeCell ref="A7:A9"/>
    <mergeCell ref="G7:G9"/>
    <mergeCell ref="A20:A22"/>
    <mergeCell ref="A23:A25"/>
    <mergeCell ref="G20:G25"/>
    <mergeCell ref="A16:A18"/>
    <mergeCell ref="G16:G18"/>
    <mergeCell ref="A29:A31"/>
    <mergeCell ref="G29:G31"/>
    <mergeCell ref="D45:F45"/>
    <mergeCell ref="D46:F46"/>
    <mergeCell ref="A36:G36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C13" sqref="C13"/>
    </sheetView>
  </sheetViews>
  <sheetFormatPr defaultRowHeight="12.75" x14ac:dyDescent="0.2"/>
  <cols>
    <col min="1" max="2" width="9.140625" style="9"/>
    <col min="3" max="3" width="60.28515625" style="9" bestFit="1" customWidth="1"/>
    <col min="4" max="4" width="10" style="9" bestFit="1" customWidth="1"/>
    <col min="5" max="5" width="9.140625" style="9"/>
    <col min="6" max="6" width="11.42578125" style="10" bestFit="1" customWidth="1"/>
    <col min="7" max="7" width="11.42578125" style="16" bestFit="1" customWidth="1"/>
    <col min="8" max="16384" width="9.140625" style="1"/>
  </cols>
  <sheetData>
    <row r="1" spans="1:7" ht="35.25" customHeight="1" x14ac:dyDescent="0.2">
      <c r="C1" s="21" t="s">
        <v>18</v>
      </c>
    </row>
    <row r="2" spans="1:7" ht="24.75" customHeight="1" x14ac:dyDescent="0.3">
      <c r="A2" s="46" t="s">
        <v>4</v>
      </c>
      <c r="B2" s="46"/>
      <c r="C2" s="46"/>
      <c r="D2" s="46"/>
      <c r="E2" s="46"/>
      <c r="F2" s="46"/>
      <c r="G2" s="46"/>
    </row>
    <row r="3" spans="1:7" x14ac:dyDescent="0.2">
      <c r="A3" s="2" t="s">
        <v>0</v>
      </c>
      <c r="B3" s="2" t="s">
        <v>1</v>
      </c>
      <c r="C3" s="3"/>
      <c r="D3" s="2" t="s">
        <v>2</v>
      </c>
      <c r="E3" s="2" t="s">
        <v>16</v>
      </c>
      <c r="F3" s="22" t="s">
        <v>3</v>
      </c>
      <c r="G3" s="13"/>
    </row>
    <row r="4" spans="1:7" x14ac:dyDescent="0.2">
      <c r="A4" s="2"/>
      <c r="B4" s="2"/>
      <c r="C4" s="7" t="s">
        <v>7</v>
      </c>
      <c r="D4" s="5"/>
      <c r="E4" s="2"/>
      <c r="F4" s="22"/>
      <c r="G4" s="13"/>
    </row>
    <row r="5" spans="1:7" x14ac:dyDescent="0.2">
      <c r="A5" s="2"/>
      <c r="B5" s="2"/>
      <c r="C5" s="7"/>
      <c r="D5" s="5"/>
      <c r="E5" s="2"/>
      <c r="F5" s="22"/>
      <c r="G5" s="13"/>
    </row>
    <row r="6" spans="1:7" x14ac:dyDescent="0.2">
      <c r="A6" s="2"/>
      <c r="B6" s="33">
        <v>4116</v>
      </c>
      <c r="C6" s="3" t="s">
        <v>14</v>
      </c>
      <c r="D6" s="5">
        <v>29014</v>
      </c>
      <c r="E6" s="2">
        <v>20478</v>
      </c>
      <c r="F6" s="6">
        <v>68000</v>
      </c>
      <c r="G6" s="47">
        <f>F6+F7</f>
        <v>72000</v>
      </c>
    </row>
    <row r="7" spans="1:7" x14ac:dyDescent="0.2">
      <c r="A7" s="2"/>
      <c r="B7" s="34"/>
      <c r="C7" s="3" t="s">
        <v>14</v>
      </c>
      <c r="D7" s="5">
        <v>29015</v>
      </c>
      <c r="E7" s="2">
        <v>20478</v>
      </c>
      <c r="F7" s="6">
        <v>4000</v>
      </c>
      <c r="G7" s="48"/>
    </row>
    <row r="8" spans="1:7" x14ac:dyDescent="0.2">
      <c r="A8" s="2"/>
      <c r="B8" s="12"/>
      <c r="C8" s="3"/>
      <c r="D8" s="15"/>
      <c r="E8" s="2"/>
      <c r="F8" s="6"/>
      <c r="G8" s="13"/>
    </row>
    <row r="9" spans="1:7" x14ac:dyDescent="0.2">
      <c r="A9" s="2"/>
      <c r="B9" s="2"/>
      <c r="C9" s="3"/>
      <c r="D9" s="2"/>
      <c r="E9" s="2"/>
      <c r="F9" s="6"/>
      <c r="G9" s="13"/>
    </row>
    <row r="10" spans="1:7" x14ac:dyDescent="0.2">
      <c r="A10" s="2"/>
      <c r="B10" s="2"/>
      <c r="C10" s="3" t="s">
        <v>8</v>
      </c>
      <c r="D10" s="2"/>
      <c r="E10" s="2"/>
      <c r="F10" s="8"/>
      <c r="G10" s="17">
        <f>SUM(G6:G9)</f>
        <v>72000</v>
      </c>
    </row>
    <row r="11" spans="1:7" x14ac:dyDescent="0.2">
      <c r="A11" s="39" t="s">
        <v>5</v>
      </c>
      <c r="B11" s="40"/>
      <c r="C11" s="40"/>
      <c r="D11" s="40"/>
      <c r="E11" s="40"/>
      <c r="F11" s="40"/>
      <c r="G11" s="41"/>
    </row>
    <row r="12" spans="1:7" x14ac:dyDescent="0.2">
      <c r="A12" s="19"/>
      <c r="B12" s="19"/>
      <c r="C12" s="7"/>
      <c r="D12" s="19"/>
      <c r="E12" s="19"/>
      <c r="F12" s="19"/>
      <c r="G12" s="18"/>
    </row>
    <row r="13" spans="1:7" x14ac:dyDescent="0.2">
      <c r="A13" s="12"/>
      <c r="B13" s="2"/>
      <c r="C13" s="3"/>
      <c r="D13" s="2"/>
      <c r="E13" s="2"/>
      <c r="F13" s="6"/>
      <c r="G13" s="13"/>
    </row>
    <row r="14" spans="1:7" x14ac:dyDescent="0.2">
      <c r="A14" s="14"/>
      <c r="B14" s="2"/>
      <c r="C14" s="3"/>
      <c r="D14" s="2"/>
      <c r="E14" s="2"/>
      <c r="F14" s="6"/>
      <c r="G14" s="13"/>
    </row>
    <row r="15" spans="1:7" x14ac:dyDescent="0.2">
      <c r="A15" s="2"/>
      <c r="B15" s="2"/>
      <c r="C15" s="3"/>
      <c r="D15" s="2"/>
      <c r="E15" s="2"/>
      <c r="F15" s="6"/>
      <c r="G15" s="13"/>
    </row>
    <row r="16" spans="1:7" x14ac:dyDescent="0.2">
      <c r="A16" s="2"/>
      <c r="B16" s="2"/>
      <c r="C16" s="3" t="s">
        <v>13</v>
      </c>
      <c r="D16" s="2"/>
      <c r="E16" s="2"/>
      <c r="F16" s="6"/>
      <c r="G16" s="13">
        <f>G10-G13</f>
        <v>72000</v>
      </c>
    </row>
    <row r="17" spans="1:7" x14ac:dyDescent="0.2">
      <c r="A17" s="39" t="s">
        <v>12</v>
      </c>
      <c r="B17" s="40"/>
      <c r="C17" s="40"/>
      <c r="D17" s="40"/>
      <c r="E17" s="40"/>
      <c r="F17" s="40"/>
      <c r="G17" s="41"/>
    </row>
    <row r="18" spans="1:7" x14ac:dyDescent="0.2">
      <c r="A18" s="19"/>
      <c r="B18" s="2">
        <v>8115</v>
      </c>
      <c r="C18" s="3" t="s">
        <v>17</v>
      </c>
      <c r="D18" s="19"/>
      <c r="E18" s="19"/>
      <c r="F18" s="6">
        <v>-72000</v>
      </c>
      <c r="G18" s="20">
        <f>F18</f>
        <v>-72000</v>
      </c>
    </row>
    <row r="19" spans="1:7" x14ac:dyDescent="0.2">
      <c r="A19" s="2"/>
      <c r="B19" s="2"/>
      <c r="C19" s="3"/>
      <c r="D19" s="2"/>
      <c r="E19" s="2"/>
      <c r="F19" s="6"/>
      <c r="G19" s="13"/>
    </row>
    <row r="20" spans="1:7" x14ac:dyDescent="0.2">
      <c r="A20" s="2"/>
      <c r="B20" s="2"/>
      <c r="C20" s="3" t="s">
        <v>15</v>
      </c>
      <c r="D20" s="2"/>
      <c r="E20" s="2"/>
      <c r="F20" s="6"/>
      <c r="G20" s="13">
        <f>G18</f>
        <v>-72000</v>
      </c>
    </row>
    <row r="21" spans="1:7" x14ac:dyDescent="0.2">
      <c r="A21" s="2"/>
      <c r="B21" s="2"/>
      <c r="C21" s="3"/>
      <c r="D21" s="2"/>
      <c r="E21" s="2"/>
      <c r="F21" s="6"/>
      <c r="G21" s="13"/>
    </row>
    <row r="22" spans="1:7" x14ac:dyDescent="0.2">
      <c r="A22" s="2"/>
      <c r="B22" s="2"/>
      <c r="C22" s="3" t="s">
        <v>6</v>
      </c>
      <c r="D22" s="2"/>
      <c r="E22" s="2"/>
      <c r="F22" s="6"/>
      <c r="G22" s="13">
        <f>G16+G20</f>
        <v>0</v>
      </c>
    </row>
    <row r="24" spans="1:7" ht="15" customHeight="1" x14ac:dyDescent="0.2">
      <c r="C24" s="3" t="s">
        <v>9</v>
      </c>
      <c r="D24" s="38">
        <v>20608000</v>
      </c>
      <c r="E24" s="38"/>
      <c r="F24" s="38"/>
    </row>
    <row r="25" spans="1:7" ht="15" customHeight="1" x14ac:dyDescent="0.2">
      <c r="C25" s="3" t="s">
        <v>10</v>
      </c>
      <c r="D25" s="38">
        <v>18005000</v>
      </c>
      <c r="E25" s="38"/>
      <c r="F25" s="38"/>
    </row>
    <row r="26" spans="1:7" ht="15" customHeight="1" x14ac:dyDescent="0.2">
      <c r="C26" s="3" t="s">
        <v>6</v>
      </c>
      <c r="D26" s="38">
        <f>D24-D25</f>
        <v>2603000</v>
      </c>
      <c r="E26" s="38"/>
      <c r="F26" s="38"/>
    </row>
    <row r="27" spans="1:7" ht="15" customHeight="1" x14ac:dyDescent="0.2">
      <c r="C27" s="3" t="s">
        <v>11</v>
      </c>
      <c r="D27" s="38">
        <v>-2603000</v>
      </c>
      <c r="E27" s="38"/>
      <c r="F27" s="38"/>
    </row>
    <row r="29" spans="1:7" x14ac:dyDescent="0.2">
      <c r="C29" s="9" t="s">
        <v>19</v>
      </c>
    </row>
    <row r="30" spans="1:7" x14ac:dyDescent="0.2">
      <c r="C30" s="9" t="s">
        <v>20</v>
      </c>
    </row>
  </sheetData>
  <mergeCells count="9">
    <mergeCell ref="D25:F25"/>
    <mergeCell ref="D26:F26"/>
    <mergeCell ref="D27:F27"/>
    <mergeCell ref="A2:G2"/>
    <mergeCell ref="B6:B7"/>
    <mergeCell ref="G6:G7"/>
    <mergeCell ref="A11:G11"/>
    <mergeCell ref="A17:G17"/>
    <mergeCell ref="D24:F2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Obec</cp:lastModifiedBy>
  <cp:lastPrinted>2026-05-18T07:28:03Z</cp:lastPrinted>
  <dcterms:created xsi:type="dcterms:W3CDTF">2017-06-15T06:27:31Z</dcterms:created>
  <dcterms:modified xsi:type="dcterms:W3CDTF">2026-06-17T12:44:38Z</dcterms:modified>
</cp:coreProperties>
</file>